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esktop\District Reports-20-21\"/>
    </mc:Choice>
  </mc:AlternateContent>
  <bookViews>
    <workbookView xWindow="0" yWindow="0" windowWidth="20490" windowHeight="762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F55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  <c r="H55" i="5" l="1"/>
  <c r="J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<sst xmlns="http://schemas.openxmlformats.org/spreadsheetml/2006/main" count="255" uniqueCount="146">
  <si>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</si>
  <si>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</si>
  <si>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</si>
  <si>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</si>
  <si>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</si>
  <si>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</si>
  <si>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</si>
  <si>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</si>
  <si>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</si>
  <si>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</si>
  <si>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</si>
  <si>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</si>
  <si>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</si>
  <si>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</si>
  <si>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</si>
  <si>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</si>
  <si>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</si>
  <si>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</si>
  <si>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</si>
  <si>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</si>
  <si>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</si>
  <si>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</si>
  <si>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</si>
  <si>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</si>
  <si>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</si>
  <si>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</si>
  <si>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</si>
  <si>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</si>
  <si>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</si>
  <si>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</si>
  <si>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</si>
  <si>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</si>
  <si>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</si>
  <si>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</si>
  <si>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</si>
  <si>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</si>
  <si>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</si>
  <si>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</si>
  <si>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</si>
  <si>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</si>
  <si>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</si>
  <si>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</si>
  <si>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</si>
  <si>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</si>
  <si>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</si>
  <si>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</si>
  <si>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</si>
  <si>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</si>
  <si>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</si>
  <si>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</si>
  <si>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</si>
  <si>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</si>
  <si>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</si>
  <si>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</si>
  <si>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</si>
  <si>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</si>
  <si>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</si>
  <si>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</si>
  <si>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</si>
  <si>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</si>
  <si>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</si>
  <si>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</si>
  <si>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</si>
  <si>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</si>
  <si>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</si>
  <si>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</si>
  <si>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</si>
  <si>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</si>
  <si>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</si>
  <si>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</si>
  <si>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</si>
  <si>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</si>
  <si>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</si>
  <si>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</si>
  <si>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</si>
  <si>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</si>
  <si>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</si>
  <si>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</si>
  <si>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</si>
  <si>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</si>
  <si>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</si>
  <si>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</si>
  <si>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</si>
  <si>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</si>
  <si>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</si>
  <si>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</si>
  <si>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</si>
  <si>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</si>
  <si>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</si>
  <si>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</si>
  <si>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</si>
  <si>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</si>
  <si>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</si>
  <si>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</si>
  <si>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</si>
  <si>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</si>
  <si>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</si>
  <si>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</si>
  <si>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</si>
  <si>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</si>
  <si>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</si>
  <si>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</si>
  <si>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</si>
  <si>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</si>
  <si>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</si>
  <si>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</si>
  <si>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</si>
  <si>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</si>
  <si>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</si>
  <si>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</si>
  <si>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</si>
  <si>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</si>
  <si>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</si>
  <si>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</si>
  <si>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</si>
  <si>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</si>
  <si>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</si>
  <si>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</si>
  <si>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</si>
  <si>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</si>
  <si>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</si>
  <si>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</si>
  <si>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</si>
  <si>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</si>
  <si>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</si>
  <si>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</si>
  <si>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</si>
  <si>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</si>
  <si>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</si>
  <si>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</si>
  <si>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</si>
  <si>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</si>
  <si>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</si>
  <si>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</si>
  <si>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</si>
  <si>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</si>
  <si>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MIDTOWN GENERAL SANTOS</t>
  </si>
  <si>
    <t>3-F</t>
  </si>
  <si>
    <t>ROBERTO C. BALLENA</t>
  </si>
  <si>
    <t>RICHARD M. BACQUIANO</t>
  </si>
  <si>
    <t>JAN JOSHUA RAY SALAZAR</t>
  </si>
  <si>
    <t>St. Agnes Childrens Home</t>
  </si>
  <si>
    <t>Zoom Online/Petron Station</t>
  </si>
  <si>
    <t>Supplemental Feeding</t>
  </si>
  <si>
    <t>St. Agnes Childrens Home, Baluan</t>
  </si>
  <si>
    <t>Zoom Online/Physical/Petron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</si>
</sst>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zoomScale="115" zoomScaleNormal="115" zoomScaleSheetLayoutView="100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44145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44323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44140</v>
      </c>
      <c r="C11" s="155"/>
      <c r="D11" s="113">
        <v>21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142</v>
      </c>
    </row>
    <row r="12" spans="1:16" s="35" customFormat="1" ht="12" customHeight="1" thickTop="1" thickBot="1">
      <c r="A12" s="181"/>
      <c r="B12" s="156">
        <v>44154</v>
      </c>
      <c r="C12" s="157"/>
      <c r="D12" s="102">
        <v>15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145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44156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18</v>
      </c>
      <c r="M19" s="63"/>
      <c r="N19" s="62"/>
      <c r="O19" s="176"/>
      <c r="P19" s="44" t="s">
        <v>141</v>
      </c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41</v>
      </c>
      <c r="J31" s="159" t="s">
        <v>7</v>
      </c>
      <c r="K31" s="160"/>
      <c r="L31" s="160"/>
      <c r="M31" s="160"/>
      <c r="N31" s="160"/>
      <c r="O31" s="160"/>
      <c r="P31" s="3">
        <v>1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1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41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RICHARD M. BACQUIANO</v>
      </c>
      <c r="B52" s="144"/>
      <c r="C52" s="145"/>
      <c r="D52" s="145"/>
      <c r="E52" s="145"/>
      <c r="F52" s="145"/>
      <c r="G52" s="145" t="str">
        <f>I6</f>
        <v>ROBERTO C. BALLENA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130" zoomScaleNormal="13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MIDTOWN GENERAL SANTOS</v>
      </c>
      <c r="B3" s="266"/>
      <c r="C3" s="266"/>
      <c r="D3" s="266"/>
      <c r="E3" s="266"/>
      <c r="F3" s="266" t="str">
        <f>'Summary of Activities'!I6</f>
        <v>ROBERTO C. BALLENA</v>
      </c>
      <c r="G3" s="266"/>
      <c r="H3" s="266"/>
      <c r="I3" s="266"/>
      <c r="J3" s="266"/>
      <c r="K3" s="266"/>
      <c r="L3" s="266" t="str">
        <f>'Summary of Activities'!N6</f>
        <v>RICHARD M. BACQUIANO</v>
      </c>
      <c r="M3" s="266"/>
      <c r="N3" s="266"/>
      <c r="O3" s="266"/>
      <c r="P3" s="266"/>
      <c r="Q3" s="266"/>
      <c r="R3" s="266" t="str">
        <f>'Summary of Activities'!H6</f>
        <v>3-F</v>
      </c>
      <c r="S3" s="266"/>
      <c r="T3" s="213">
        <f>'Summary of Activities'!K2</f>
        <v>44145</v>
      </c>
      <c r="U3" s="213"/>
      <c r="V3" s="213"/>
      <c r="W3" s="213"/>
      <c r="X3" s="214">
        <f>'Summary of Activities'!O8</f>
        <v>44323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44156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>
        <v>24</v>
      </c>
      <c r="D6" s="47">
        <v>30</v>
      </c>
      <c r="E6" s="48">
        <v>10000</v>
      </c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143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144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24</v>
      </c>
      <c r="G47" s="282"/>
      <c r="H47" s="281">
        <f>D6+D11+D16+D21+D26+D31+D36+D41</f>
        <v>30</v>
      </c>
      <c r="I47" s="282"/>
      <c r="J47" s="210">
        <f>E6+E11+E16+E21+E26+E31+E36+E41</f>
        <v>10000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24</v>
      </c>
      <c r="G55" s="272"/>
      <c r="H55" s="271">
        <f>SUM(H47:I53)</f>
        <v>30</v>
      </c>
      <c r="I55" s="272"/>
      <c r="J55" s="268">
        <f>SUM(J47:L53)</f>
        <v>10000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2021-05-07T13:02:23Z</dcterms:modified>
</cp:coreProperties>
</file>